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nreis.intern\Documents\ACADEMIA LG\ACADEMIA LG\e-mail DA ACADEMIA\Fichas de Inscrição\2023\"/>
    </mc:Choice>
  </mc:AlternateContent>
  <bookViews>
    <workbookView xWindow="0" yWindow="0" windowWidth="15930" windowHeight="6015"/>
  </bookViews>
  <sheets>
    <sheet name="Inscrição" sheetId="1" r:id="rId1"/>
    <sheet name="Dado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G6" i="2"/>
  <c r="F6" i="2"/>
  <c r="E6" i="2"/>
  <c r="D6" i="2" l="1"/>
  <c r="I15" i="1"/>
  <c r="I14" i="1"/>
  <c r="I13" i="1"/>
  <c r="I12" i="1"/>
  <c r="I16" i="1"/>
  <c r="E37" i="1" l="1"/>
  <c r="AI6" i="2" l="1"/>
  <c r="AH6" i="2"/>
  <c r="AG6" i="2"/>
  <c r="AF6" i="2"/>
  <c r="AE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C6" i="2"/>
  <c r="B6" i="2"/>
  <c r="A6" i="2"/>
  <c r="AI5" i="2"/>
  <c r="AH5" i="2"/>
  <c r="AB6" i="2" l="1"/>
</calcChain>
</file>

<file path=xl/sharedStrings.xml><?xml version="1.0" encoding="utf-8"?>
<sst xmlns="http://schemas.openxmlformats.org/spreadsheetml/2006/main" count="95" uniqueCount="69">
  <si>
    <t>Cidade</t>
  </si>
  <si>
    <t>Estado (XX)</t>
  </si>
  <si>
    <t>Inscrição Estadual</t>
  </si>
  <si>
    <t>Celular</t>
  </si>
  <si>
    <t>CEP</t>
  </si>
  <si>
    <t>Marketing Direto - Eu autorizo a LG a utilizar meus dados pessoais para fins de comunicações de marketing via e-mail, mensagem de texto, serviços em redes sociais relacionados aos produtos e serviços da LG. Eu autorizo a LG a utilizar meus dados pessoais para criação de perfil e envio de publicidade direcionada via e-mail, mensagem de texto, serviços em redes sociais relacionados aos produtos e serviços da LG, conforme eu navego online. </t>
  </si>
  <si>
    <t>Envio de Informações para fora do país de origem - Estou ciente que a LGE poderá remeter minhas informações, (inclusive minhas Informações pessoalmente identificáveis) para for a do meu país conforme descrito na Política de Privacidade.</t>
  </si>
  <si>
    <t>E-mail</t>
  </si>
  <si>
    <t>Organização</t>
  </si>
  <si>
    <t>Cargo</t>
  </si>
  <si>
    <t>Nome Completo</t>
  </si>
  <si>
    <t>Telefone</t>
  </si>
  <si>
    <t>Razão Social/Nome</t>
  </si>
  <si>
    <t xml:space="preserve">Dados Para Emissão da Nota Fiscal </t>
  </si>
  <si>
    <t xml:space="preserve">Dados do Participante </t>
  </si>
  <si>
    <t xml:space="preserve">INSCRIÇÃO PARA TREINAMENTO PRESENCIAL ACADEMIA LG </t>
  </si>
  <si>
    <t>Sim</t>
  </si>
  <si>
    <t>CPF</t>
  </si>
  <si>
    <t>CNPJ/CPF</t>
  </si>
  <si>
    <t xml:space="preserve">FORMA DE PAGAMENTO (Selecione): </t>
  </si>
  <si>
    <t>Dados Para Pagamento</t>
  </si>
  <si>
    <t>Valor</t>
  </si>
  <si>
    <t>Forma de Pagamento</t>
  </si>
  <si>
    <t>Politica de privacidade</t>
  </si>
  <si>
    <t>Eu li os Termos e Condições descritos e estou de acordo</t>
  </si>
  <si>
    <t xml:space="preserve">Selecione a Academia LG que deseja se inscrever: </t>
  </si>
  <si>
    <t xml:space="preserve">Academia LG </t>
  </si>
  <si>
    <t xml:space="preserve">Unidade </t>
  </si>
  <si>
    <t>Valor Total</t>
  </si>
  <si>
    <t>Telefone/Celular</t>
  </si>
  <si>
    <t>Dados Para Emissão da Nota Fiscal (selecione)</t>
  </si>
  <si>
    <t>Curso</t>
  </si>
  <si>
    <t>Data</t>
  </si>
  <si>
    <t>Módulo 6:  Treinamento Linhas Multi V &amp; GHP </t>
  </si>
  <si>
    <t>Módulo 7: Sistemas Multi V – Instalação, Operação e Manutenção (IOM)</t>
  </si>
  <si>
    <t>Módulo 8: Software de Dimensionamento LATS HVAC </t>
  </si>
  <si>
    <t>Endereço (Rua,Av,Est; N°; Complemento, Bairro)</t>
  </si>
  <si>
    <t>Pessoa Jurídica</t>
  </si>
  <si>
    <t xml:space="preserve"> Endereço Completo</t>
  </si>
  <si>
    <t xml:space="preserve">Selecione o(s) Treinamento(s) que deseja participar: </t>
  </si>
  <si>
    <r>
      <t xml:space="preserve">Política de Privacidade: </t>
    </r>
    <r>
      <rPr>
        <sz val="9"/>
        <color theme="4"/>
        <rFont val="Calibri"/>
        <family val="2"/>
        <scheme val="minor"/>
      </rPr>
      <t>https://www.lg.com/br/privacidade</t>
    </r>
    <r>
      <rPr>
        <sz val="9"/>
        <color theme="1"/>
        <rFont val="Calibri"/>
        <family val="2"/>
        <scheme val="minor"/>
      </rPr>
      <t xml:space="preserve"> Eu li e entendi a Política de Privacidade e também entendo que a LGE pode transferir minhas informações (incluindo minhas informações de identificação pessoal) para fora do meu país conforme descrito na Política de Privacidade.</t>
    </r>
  </si>
  <si>
    <r>
      <t xml:space="preserve"> </t>
    </r>
    <r>
      <rPr>
        <b/>
        <sz val="8"/>
        <color theme="1"/>
        <rFont val="Calibri"/>
        <family val="2"/>
        <scheme val="minor"/>
      </rPr>
      <t>Termos e Condições:</t>
    </r>
    <r>
      <rPr>
        <sz val="8"/>
        <color theme="1"/>
        <rFont val="Calibri"/>
        <family val="2"/>
        <scheme val="minor"/>
      </rPr>
      <t xml:space="preserve"> Após o preenchimento do formulário, o contratante receberá um e-mail confirmando o recebimento da inscrição pela LG. No caso de não recebimento da confirmação por e-mail emitida pela LG, favor entrar em contato com o departamento através do e-mail: lg.academia@lge.com. Confirmação do treinamento • A confirmação da realização do treinamento pela LG com o contratante deverá ocorrer em um prazo máximo de até 07 dias antes do início da realização do treinamento previsto. Quando confirmado o treinamento a LG irá encaminhar para a contratante um e-mail de confirmação do treinamento. Cancelamento do treinamento • A agenda de treinamentos divulgada pela LG poderá ser cancelada, se não houver quórum mínimo para a realização do treinamento previsto. Caso isso ocorre a empresa contratante será informada por meio de contato telefônico e posteriormente por e-mail. Neste caso a empresa contratante poderá transferir a inscrição para a próxima data prevista na programação de treinamentos da LG se desejar. Cancelamento / Reembolso das Inscrições pelo Contratante • As inscrições realizadas poderão ser canceladas pelo contratante com prazo máximo de até 05 dias úteis antes da data de início da realização do Treinamento online ou presencial o que ocorrer primeiro. O cancelamento deverá ser formalizado pelo contratante por meio de um e-mail endereçado ao departamento de treinamento da LG Brasil. No caso da impossibilidade do contratante cancelar as inscrições confirmadas no prazo mencionado acima, a LG reserva-se o direito de cobrar 100% do valor total das inscrições realizadas, podendo o contratante realizar o treinamento em uma nova turma num prazo de até 06 meses desde que haja disponibilidade de vagas. A LG não realiza reembolso devido a erros de inscrição, depósitos e/ou cancelamentos sem um aviso prévio de 5 dias úteis antes da data de início da realização do Treinamento." Forma de Pagamento Cartão de Crédito • Após a confirmação da realização do treinamento junto ao contratante (pessoa física ou jurídica) realizada pelo departamento de Treinamento da LG, será encaminhado por e-mail ao responsável pela inscrição o link para pagamento em ambiente seguro. O contratante deve realizar o pagamento em até 2 dias após o recebimento do link. Se durante o processo de inscrição o treinamento selecionado já estiver confirmado, o contratante (pessoa física ou jurídica) será direcionado ao ambiente seguro de pagamento logo após o cadastro da inscrição. IMPORTANTE: A transação no cartão de crédito passará por análise da operadora do cartão e poderá ser aprovada / reprovada em até 48h. Boleto Bancário • O pagamento do treinamento poderá ser realizado via Boleto Bancário, após a confirmação da realização do treinamento junto ao contratante (pessoa física ou jurídica) realizada pelo departamento de Treinamento da LG. </t>
    </r>
  </si>
  <si>
    <t>SP</t>
  </si>
  <si>
    <t>Academia LG - São Paulo/SP</t>
  </si>
  <si>
    <t xml:space="preserve">Classificação </t>
  </si>
  <si>
    <t xml:space="preserve">Código </t>
  </si>
  <si>
    <t>CLASSIFICIAÇÃO</t>
  </si>
  <si>
    <t>CREDENCIAMENTO</t>
  </si>
  <si>
    <t>CÓDIGO</t>
  </si>
  <si>
    <t xml:space="preserve">Caso Possua Cadastro, classifique a seguir: </t>
  </si>
  <si>
    <t>Não Cadastrado</t>
  </si>
  <si>
    <t xml:space="preserve">Módulo 6: Conhecimento de Produtos Multi V &amp; GHP (Sem Custo)   1 dia </t>
  </si>
  <si>
    <t>Módulo 7: Sistemas Multi V – Instalação, Operação e Manutenção 2 dias</t>
  </si>
  <si>
    <t>Módulo 8: Software Dimensionamento LATS HVAC Sistemas Multi V e GHP  2 dias</t>
  </si>
  <si>
    <t> Horário</t>
  </si>
  <si>
    <t>E-mail                  (Para Solicitação de pgto e envio NF)</t>
  </si>
  <si>
    <t xml:space="preserve">SP </t>
  </si>
  <si>
    <t>Academia LG – São Paulo | Treinamento Presencial - Fevereiro/23</t>
  </si>
  <si>
    <t>Módulo 4: Split Residencial e Comercial Leve - IOM (Instalação, Operação e Manutenção)</t>
  </si>
  <si>
    <t>São Paulo: 30 e 31/01</t>
  </si>
  <si>
    <t>8h30            às            17h00</t>
  </si>
  <si>
    <t>Módulo 09:  Sistemas Multi V - Automação e Protocolo Fechado</t>
  </si>
  <si>
    <t>São Paulo: 01 e 02/02</t>
  </si>
  <si>
    <t>São Paulo: 09/02</t>
  </si>
  <si>
    <t>São Paulo: 13 e 14/02</t>
  </si>
  <si>
    <t>São Paulo: 16 e 17/02</t>
  </si>
  <si>
    <t xml:space="preserve">Módulo 4: Split Residencial e Comercial Leve - IOM (Instalação, Operação e Manutenção)   2 dias </t>
  </si>
  <si>
    <t xml:space="preserve">Módulo 09:  Sistemas Multi V - Automação - Protocolo Fechado.  2 dias                                                               (Apenas em São Paulo) </t>
  </si>
  <si>
    <t>Boleto Bancário 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</si>
</sst>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[&lt;=9999999]###\-####;\(###\)\ ###\-####"/>
  </numFmts>
  <fonts count="26">
    <font>
      <sz val="11"/>
      <color theme="1"/>
      <name val="Calibri"/>
      <family val="2"/>
      <scheme val="minor"/>
    </font>
    <font>
      <sz val="11"/>
      <color rgb="FF333333"/>
      <name val="Lato-regular"/>
    </font>
    <font>
      <b/>
      <sz val="16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8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8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FFFF"/>
      <name val="Segoe UI"/>
      <family val="2"/>
    </font>
    <font>
      <b/>
      <sz val="12"/>
      <color rgb="FF000000"/>
      <name val="Segoe UI"/>
      <family val="2"/>
    </font>
    <font>
      <b/>
      <sz val="11"/>
      <name val="Calibri"/>
      <family val="2"/>
      <scheme val="minor"/>
    </font>
    <font>
      <b/>
      <sz val="14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name val="Calibri Light"/>
      <family val="2"/>
      <scheme val="major"/>
    </font>
    <font>
      <b/>
      <sz val="14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0034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FFFFFF"/>
      </bottom>
      <diagonal/>
    </border>
    <border>
      <left/>
      <right/>
      <top style="medium">
        <color rgb="FFC00000"/>
      </top>
      <bottom style="medium">
        <color rgb="FFFFFFFF"/>
      </bottom>
      <diagonal/>
    </border>
    <border>
      <left/>
      <right style="medium">
        <color rgb="FFC00000"/>
      </right>
      <top style="medium">
        <color rgb="FFC00000"/>
      </top>
      <bottom style="medium">
        <color rgb="FFFFFFFF"/>
      </bottom>
      <diagonal/>
    </border>
    <border>
      <left/>
      <right style="medium">
        <color rgb="FFC00000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3" borderId="37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left" vertical="center"/>
    </xf>
    <xf numFmtId="0" fontId="8" fillId="3" borderId="37" xfId="0" applyFont="1" applyFill="1" applyBorder="1" applyAlignment="1" applyProtection="1">
      <alignment vertical="center"/>
    </xf>
    <xf numFmtId="0" fontId="8" fillId="3" borderId="37" xfId="0" applyFont="1" applyFill="1" applyBorder="1" applyAlignment="1" applyProtection="1">
      <alignment horizontal="right" vertical="center"/>
    </xf>
    <xf numFmtId="0" fontId="8" fillId="3" borderId="37" xfId="0" applyFont="1" applyFill="1" applyBorder="1" applyAlignment="1" applyProtection="1">
      <alignment horizontal="center" vertical="center" wrapText="1"/>
    </xf>
    <xf numFmtId="0" fontId="0" fillId="0" borderId="37" xfId="0" applyBorder="1"/>
    <xf numFmtId="0" fontId="0" fillId="0" borderId="37" xfId="0" applyBorder="1" applyAlignment="1">
      <alignment horizontal="left"/>
    </xf>
    <xf numFmtId="3" fontId="0" fillId="0" borderId="37" xfId="0" applyNumberFormat="1" applyBorder="1"/>
    <xf numFmtId="8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2" borderId="0" xfId="0" applyFont="1" applyFill="1" applyProtection="1"/>
    <xf numFmtId="0" fontId="0" fillId="2" borderId="0" xfId="0" applyFont="1" applyFill="1"/>
    <xf numFmtId="0" fontId="0" fillId="0" borderId="0" xfId="0" applyFont="1"/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3" xfId="0" applyFont="1" applyBorder="1" applyAlignment="1" applyProtection="1">
      <alignment horizontal="center" vertical="center"/>
    </xf>
    <xf numFmtId="8" fontId="6" fillId="3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7" fillId="2" borderId="0" xfId="0" applyFont="1" applyFill="1"/>
    <xf numFmtId="0" fontId="7" fillId="0" borderId="0" xfId="0" applyFont="1"/>
    <xf numFmtId="0" fontId="20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left"/>
    </xf>
    <xf numFmtId="0" fontId="12" fillId="3" borderId="27" xfId="0" applyFont="1" applyFill="1" applyBorder="1" applyAlignment="1" applyProtection="1">
      <alignment horizontal="center" vertical="top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21" fillId="3" borderId="4" xfId="0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center" vertical="center"/>
    </xf>
    <xf numFmtId="0" fontId="21" fillId="3" borderId="33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0" fontId="21" fillId="3" borderId="14" xfId="0" applyFont="1" applyFill="1" applyBorder="1" applyAlignment="1" applyProtection="1">
      <alignment horizontal="center" vertical="center"/>
    </xf>
    <xf numFmtId="0" fontId="21" fillId="3" borderId="1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24" fillId="3" borderId="4" xfId="0" applyFont="1" applyFill="1" applyBorder="1" applyAlignment="1" applyProtection="1">
      <alignment horizontal="center" vertical="center"/>
    </xf>
    <xf numFmtId="0" fontId="24" fillId="3" borderId="5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39" xfId="0" applyFont="1" applyFill="1" applyBorder="1" applyAlignment="1" applyProtection="1">
      <alignment horizontal="center" vertical="center"/>
    </xf>
    <xf numFmtId="0" fontId="8" fillId="3" borderId="40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7" fillId="2" borderId="0" xfId="0" applyFont="1" applyFill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8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18" fillId="4" borderId="45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28413</xdr:colOff>
      <xdr:row>1</xdr:row>
      <xdr:rowOff>25670</xdr:rowOff>
    </xdr:from>
    <xdr:ext cx="1648120" cy="543373"/>
    <xdr:pic>
      <xdr:nvPicPr>
        <xdr:cNvPr id="2" name="Picture 2" descr="D:\★B2B마케팅실\★Branding\16년 퀵 가이드\LG B2B Logo Guide (small size)\b2b logo 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62" y="227471"/>
          <a:ext cx="1650570" cy="550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154884</xdr:colOff>
      <xdr:row>1</xdr:row>
      <xdr:rowOff>47269</xdr:rowOff>
    </xdr:from>
    <xdr:ext cx="1330420" cy="451878"/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9246" y="244338"/>
          <a:ext cx="1330420" cy="4518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S55"/>
  <sheetViews>
    <sheetView showGridLines="0" tabSelected="1" zoomScale="80" zoomScaleNormal="80" workbookViewId="0">
      <selection activeCell="N177" sqref="N177"/>
    </sheetView>
  </sheetViews>
  <sheetFormatPr defaultColWidth="10.7109375" defaultRowHeight="15"/>
  <cols>
    <col min="1" max="1" width="4.140625" style="19" customWidth="1"/>
    <col min="2" max="2" width="24.42578125" style="19" bestFit="1" customWidth="1"/>
    <col min="3" max="6" width="15" style="19" customWidth="1"/>
    <col min="7" max="9" width="11.28515625" style="19" customWidth="1"/>
    <col min="10" max="10" width="4.140625" style="19" customWidth="1"/>
    <col min="11" max="11" width="4.85546875" style="19" customWidth="1"/>
    <col min="12" max="12" width="7" customWidth="1"/>
    <col min="13" max="13" width="12.28515625" customWidth="1"/>
    <col min="14" max="14" width="60.42578125" customWidth="1"/>
    <col min="15" max="15" width="37.42578125" style="19" customWidth="1"/>
    <col min="16" max="16" width="12.5703125" style="19" customWidth="1"/>
    <col min="17" max="16384" width="10.7109375" style="19"/>
  </cols>
  <sheetData>
    <row r="1" spans="1:16" ht="15.75" thickBot="1">
      <c r="A1" s="17"/>
      <c r="B1" s="17"/>
      <c r="C1" s="17"/>
      <c r="D1" s="17"/>
      <c r="E1" s="17"/>
      <c r="F1" s="17"/>
      <c r="G1" s="17"/>
      <c r="H1" s="17"/>
      <c r="I1" s="17"/>
      <c r="J1" s="18"/>
    </row>
    <row r="2" spans="1:16" ht="9" customHeight="1">
      <c r="A2" s="17"/>
      <c r="B2" s="120"/>
      <c r="C2" s="115" t="s">
        <v>15</v>
      </c>
      <c r="D2" s="115"/>
      <c r="E2" s="115"/>
      <c r="F2" s="115"/>
      <c r="G2" s="115"/>
      <c r="H2" s="87"/>
      <c r="I2" s="88"/>
      <c r="J2" s="18"/>
    </row>
    <row r="3" spans="1:16" ht="9" customHeight="1">
      <c r="A3" s="20"/>
      <c r="B3" s="121"/>
      <c r="C3" s="115"/>
      <c r="D3" s="115"/>
      <c r="E3" s="115"/>
      <c r="F3" s="115"/>
      <c r="G3" s="115"/>
      <c r="H3" s="89"/>
      <c r="I3" s="90"/>
      <c r="J3" s="21"/>
    </row>
    <row r="4" spans="1:16" ht="9" customHeight="1">
      <c r="A4" s="20"/>
      <c r="B4" s="121"/>
      <c r="C4" s="115"/>
      <c r="D4" s="115"/>
      <c r="E4" s="115"/>
      <c r="F4" s="115"/>
      <c r="G4" s="115"/>
      <c r="H4" s="89"/>
      <c r="I4" s="90"/>
      <c r="J4" s="21"/>
    </row>
    <row r="5" spans="1:16" ht="9" customHeight="1">
      <c r="A5" s="20"/>
      <c r="B5" s="121"/>
      <c r="C5" s="115"/>
      <c r="D5" s="115"/>
      <c r="E5" s="115"/>
      <c r="F5" s="115"/>
      <c r="G5" s="115"/>
      <c r="H5" s="89"/>
      <c r="I5" s="90"/>
      <c r="J5" s="21"/>
      <c r="M5" s="19"/>
      <c r="N5" s="19"/>
    </row>
    <row r="6" spans="1:16" ht="9" customHeight="1" thickBot="1">
      <c r="A6" s="20"/>
      <c r="B6" s="122"/>
      <c r="C6" s="116"/>
      <c r="D6" s="116"/>
      <c r="E6" s="116"/>
      <c r="F6" s="116"/>
      <c r="G6" s="116"/>
      <c r="H6" s="91"/>
      <c r="I6" s="92"/>
      <c r="J6" s="21"/>
      <c r="M6" s="19"/>
      <c r="N6" s="19"/>
    </row>
    <row r="7" spans="1:16" ht="36" customHeight="1">
      <c r="A7" s="22"/>
      <c r="B7" s="102" t="s">
        <v>25</v>
      </c>
      <c r="C7" s="103"/>
      <c r="D7" s="103"/>
      <c r="E7" s="103"/>
      <c r="F7" s="103"/>
      <c r="G7" s="103"/>
      <c r="H7" s="103"/>
      <c r="I7" s="104"/>
      <c r="J7" s="23"/>
      <c r="M7" s="19"/>
      <c r="N7" s="19"/>
    </row>
    <row r="8" spans="1:16" ht="36" customHeight="1" thickBot="1">
      <c r="A8" s="22"/>
      <c r="B8" s="105" t="s">
        <v>43</v>
      </c>
      <c r="C8" s="106"/>
      <c r="D8" s="106"/>
      <c r="E8" s="106"/>
      <c r="F8" s="106"/>
      <c r="G8" s="106"/>
      <c r="H8" s="106"/>
      <c r="I8" s="107"/>
      <c r="J8" s="23"/>
      <c r="N8" s="19"/>
    </row>
    <row r="9" spans="1:16" ht="19.5" customHeight="1" thickBot="1">
      <c r="A9" s="22"/>
      <c r="B9" s="117" t="s">
        <v>49</v>
      </c>
      <c r="C9" s="118"/>
      <c r="D9" s="118"/>
      <c r="E9" s="118"/>
      <c r="F9" s="118"/>
      <c r="G9" s="118"/>
      <c r="H9" s="118"/>
      <c r="I9" s="119"/>
      <c r="J9" s="23"/>
      <c r="N9" s="19"/>
    </row>
    <row r="10" spans="1:16" ht="41.25" customHeight="1" thickBot="1">
      <c r="A10" s="22"/>
      <c r="B10" s="39" t="s">
        <v>44</v>
      </c>
      <c r="C10" s="110" t="s">
        <v>50</v>
      </c>
      <c r="D10" s="111"/>
      <c r="E10" s="112" t="s">
        <v>45</v>
      </c>
      <c r="F10" s="113"/>
      <c r="G10" s="110"/>
      <c r="H10" s="114"/>
      <c r="I10" s="114"/>
      <c r="J10" s="23"/>
      <c r="N10" s="164" t="s">
        <v>57</v>
      </c>
      <c r="O10" s="165"/>
      <c r="P10" s="166"/>
    </row>
    <row r="11" spans="1:16" ht="31.5" customHeight="1" thickBot="1">
      <c r="A11" s="17"/>
      <c r="B11" s="99" t="s">
        <v>39</v>
      </c>
      <c r="C11" s="100"/>
      <c r="D11" s="100"/>
      <c r="E11" s="100"/>
      <c r="F11" s="100"/>
      <c r="G11" s="100"/>
      <c r="H11" s="100"/>
      <c r="I11" s="101"/>
      <c r="J11" s="18"/>
      <c r="N11" s="167" t="s">
        <v>31</v>
      </c>
      <c r="O11" s="162" t="s">
        <v>32</v>
      </c>
      <c r="P11" s="168" t="s">
        <v>54</v>
      </c>
    </row>
    <row r="12" spans="1:16" ht="48" customHeight="1" thickBot="1">
      <c r="A12" s="17"/>
      <c r="B12" s="24" t="s">
        <v>56</v>
      </c>
      <c r="C12" s="108" t="s">
        <v>66</v>
      </c>
      <c r="D12" s="109"/>
      <c r="E12" s="109"/>
      <c r="F12" s="109"/>
      <c r="G12" s="109"/>
      <c r="H12" s="109"/>
      <c r="I12" s="25">
        <f>IF(C12="Módulo 4: Split Residencial e Comercial Leve - IOM (Instalação, Operação e Manutenção)   2 dias ",500,0)</f>
        <v>500</v>
      </c>
      <c r="J12" s="18"/>
      <c r="N12" s="169" t="s">
        <v>58</v>
      </c>
      <c r="O12" s="170" t="s">
        <v>59</v>
      </c>
      <c r="P12" s="163" t="s">
        <v>60</v>
      </c>
    </row>
    <row r="13" spans="1:16" ht="48" customHeight="1" thickBot="1">
      <c r="A13" s="17"/>
      <c r="B13" s="24" t="s">
        <v>56</v>
      </c>
      <c r="C13" s="108" t="s">
        <v>67</v>
      </c>
      <c r="D13" s="109"/>
      <c r="E13" s="109"/>
      <c r="F13" s="109"/>
      <c r="G13" s="109"/>
      <c r="H13" s="109"/>
      <c r="I13" s="25">
        <f>IF(C13="Módulo 09:  Sistemas Multi V - Automação - Protocolo Fechado.  2 dias                                                               (Apenas em São Paulo) ",800,0)</f>
        <v>800</v>
      </c>
      <c r="J13" s="18"/>
      <c r="N13" s="169" t="s">
        <v>61</v>
      </c>
      <c r="O13" s="170" t="s">
        <v>62</v>
      </c>
      <c r="P13" s="163"/>
    </row>
    <row r="14" spans="1:16" ht="48" customHeight="1" thickBot="1">
      <c r="A14" s="17"/>
      <c r="B14" s="24" t="s">
        <v>56</v>
      </c>
      <c r="C14" s="108" t="s">
        <v>51</v>
      </c>
      <c r="D14" s="109"/>
      <c r="E14" s="109"/>
      <c r="F14" s="109"/>
      <c r="G14" s="109"/>
      <c r="H14" s="109"/>
      <c r="I14" s="25">
        <f>IF(C14="Módulo 6: Conhecimento de Produtos Multi V &amp; GHP (Sem Custo)   1 dia",0,0)</f>
        <v>0</v>
      </c>
      <c r="J14" s="18"/>
      <c r="N14" s="169" t="s">
        <v>33</v>
      </c>
      <c r="O14" s="170" t="s">
        <v>63</v>
      </c>
      <c r="P14" s="163"/>
    </row>
    <row r="15" spans="1:16" ht="48" customHeight="1" thickBot="1">
      <c r="A15" s="17"/>
      <c r="B15" s="24" t="s">
        <v>56</v>
      </c>
      <c r="C15" s="108" t="s">
        <v>52</v>
      </c>
      <c r="D15" s="109"/>
      <c r="E15" s="109"/>
      <c r="F15" s="109"/>
      <c r="G15" s="109"/>
      <c r="H15" s="109"/>
      <c r="I15" s="25">
        <f>IF(C15="Módulo 7: Sistemas Multi V – Instalação, Operação e Manutenção 2 dias",800,0)</f>
        <v>800</v>
      </c>
      <c r="J15" s="18"/>
      <c r="N15" s="169" t="s">
        <v>34</v>
      </c>
      <c r="O15" s="170" t="s">
        <v>64</v>
      </c>
      <c r="P15" s="163"/>
    </row>
    <row r="16" spans="1:16" ht="48" customHeight="1" thickBot="1">
      <c r="A16" s="18"/>
      <c r="B16" s="24" t="s">
        <v>42</v>
      </c>
      <c r="C16" s="108" t="s">
        <v>53</v>
      </c>
      <c r="D16" s="109"/>
      <c r="E16" s="109"/>
      <c r="F16" s="109"/>
      <c r="G16" s="109"/>
      <c r="H16" s="109"/>
      <c r="I16" s="25">
        <f>IF(C16="Módulo 8: Software Dimensionamento LATS HVAC Sistemas Multi V e GHP  2 dias",800,0)</f>
        <v>800</v>
      </c>
      <c r="J16" s="18"/>
      <c r="N16" s="169" t="s">
        <v>35</v>
      </c>
      <c r="O16" s="170" t="s">
        <v>65</v>
      </c>
      <c r="P16" s="163"/>
    </row>
    <row r="17" spans="1:19" ht="33.75" customHeight="1">
      <c r="A17" s="18"/>
      <c r="B17" s="93" t="s">
        <v>14</v>
      </c>
      <c r="C17" s="94"/>
      <c r="D17" s="94"/>
      <c r="E17" s="94"/>
      <c r="F17" s="94"/>
      <c r="G17" s="94"/>
      <c r="H17" s="94"/>
      <c r="I17" s="95"/>
      <c r="J17" s="18"/>
      <c r="M17" s="19"/>
      <c r="N17" s="28"/>
    </row>
    <row r="18" spans="1:19" ht="33.75" customHeight="1" thickBot="1">
      <c r="A18" s="18"/>
      <c r="B18" s="96"/>
      <c r="C18" s="97"/>
      <c r="D18" s="97"/>
      <c r="E18" s="97"/>
      <c r="F18" s="97"/>
      <c r="G18" s="97"/>
      <c r="H18" s="97"/>
      <c r="I18" s="98"/>
      <c r="J18" s="18"/>
      <c r="L18" s="19"/>
      <c r="M18" s="19"/>
      <c r="N18" s="28"/>
    </row>
    <row r="19" spans="1:19" s="28" customFormat="1" ht="40.5" customHeight="1">
      <c r="A19" s="26"/>
      <c r="B19" s="27" t="s">
        <v>10</v>
      </c>
      <c r="C19" s="143"/>
      <c r="D19" s="144"/>
      <c r="E19" s="144"/>
      <c r="F19" s="144"/>
      <c r="G19" s="144"/>
      <c r="H19" s="144"/>
      <c r="I19" s="145"/>
      <c r="J19" s="26"/>
      <c r="L19"/>
      <c r="N19" s="31"/>
    </row>
    <row r="20" spans="1:19" s="28" customFormat="1" ht="40.5" customHeight="1">
      <c r="A20" s="26"/>
      <c r="B20" s="29" t="s">
        <v>17</v>
      </c>
      <c r="C20" s="75"/>
      <c r="D20" s="76"/>
      <c r="E20" s="76"/>
      <c r="F20" s="76"/>
      <c r="G20" s="76"/>
      <c r="H20" s="76"/>
      <c r="I20" s="77"/>
      <c r="J20" s="26"/>
      <c r="L20"/>
      <c r="N20"/>
      <c r="O20" s="31"/>
      <c r="P20" s="31"/>
      <c r="Q20" s="31"/>
      <c r="R20" s="31"/>
      <c r="S20" s="31"/>
    </row>
    <row r="21" spans="1:19" s="28" customFormat="1" ht="40.5" customHeight="1">
      <c r="A21" s="26"/>
      <c r="B21" s="29" t="s">
        <v>7</v>
      </c>
      <c r="C21" s="53"/>
      <c r="D21" s="54"/>
      <c r="E21" s="54"/>
      <c r="F21" s="54"/>
      <c r="G21" s="54"/>
      <c r="H21" s="54"/>
      <c r="I21" s="55"/>
      <c r="J21" s="26"/>
      <c r="L21"/>
      <c r="N21"/>
      <c r="O21" s="31"/>
      <c r="P21" s="31"/>
      <c r="Q21" s="31"/>
      <c r="R21" s="31"/>
      <c r="S21" s="31"/>
    </row>
    <row r="22" spans="1:19" s="28" customFormat="1" ht="40.5" customHeight="1">
      <c r="A22" s="26"/>
      <c r="B22" s="29" t="s">
        <v>8</v>
      </c>
      <c r="C22" s="53"/>
      <c r="D22" s="54"/>
      <c r="E22" s="54"/>
      <c r="F22" s="54"/>
      <c r="G22" s="54"/>
      <c r="H22" s="54"/>
      <c r="I22" s="55"/>
      <c r="J22" s="26"/>
      <c r="L22"/>
      <c r="N22"/>
      <c r="O22" s="31"/>
      <c r="P22" s="31"/>
      <c r="Q22" s="31"/>
      <c r="R22" s="31"/>
      <c r="S22" s="31"/>
    </row>
    <row r="23" spans="1:19" s="28" customFormat="1" ht="40.5" customHeight="1">
      <c r="A23" s="26"/>
      <c r="B23" s="29" t="s">
        <v>9</v>
      </c>
      <c r="C23" s="53"/>
      <c r="D23" s="54"/>
      <c r="E23" s="54"/>
      <c r="F23" s="54"/>
      <c r="G23" s="54"/>
      <c r="H23" s="54"/>
      <c r="I23" s="55"/>
      <c r="J23" s="26"/>
      <c r="L23"/>
      <c r="M23"/>
      <c r="N23"/>
      <c r="O23" s="31"/>
      <c r="P23" s="31"/>
      <c r="Q23" s="31"/>
      <c r="R23" s="31"/>
      <c r="S23" s="31"/>
    </row>
    <row r="24" spans="1:19" s="28" customFormat="1" ht="40.5" customHeight="1" thickBot="1">
      <c r="A24" s="26"/>
      <c r="B24" s="30" t="s">
        <v>29</v>
      </c>
      <c r="C24" s="124"/>
      <c r="D24" s="125"/>
      <c r="E24" s="125"/>
      <c r="F24" s="125"/>
      <c r="G24" s="125"/>
      <c r="H24" s="125"/>
      <c r="I24" s="126"/>
      <c r="J24" s="26"/>
      <c r="L24"/>
      <c r="M24"/>
      <c r="N24"/>
      <c r="O24" s="31"/>
      <c r="P24" s="31"/>
      <c r="Q24" s="31"/>
      <c r="R24" s="31"/>
      <c r="S24" s="31"/>
    </row>
    <row r="25" spans="1:19" s="31" customFormat="1" ht="23.25" customHeight="1">
      <c r="A25" s="18"/>
      <c r="B25" s="93" t="s">
        <v>13</v>
      </c>
      <c r="C25" s="94"/>
      <c r="D25" s="94"/>
      <c r="E25" s="94"/>
      <c r="F25" s="94"/>
      <c r="G25" s="94"/>
      <c r="H25" s="94"/>
      <c r="I25" s="147"/>
      <c r="J25" s="18"/>
      <c r="K25" s="19"/>
      <c r="L25"/>
      <c r="M25"/>
      <c r="N25"/>
    </row>
    <row r="26" spans="1:19" s="31" customFormat="1" ht="36" customHeight="1" thickBot="1">
      <c r="A26" s="18"/>
      <c r="B26" s="96"/>
      <c r="C26" s="97"/>
      <c r="D26" s="97"/>
      <c r="E26" s="97"/>
      <c r="F26" s="97"/>
      <c r="G26" s="97"/>
      <c r="H26" s="97"/>
      <c r="I26" s="98"/>
      <c r="J26" s="18"/>
      <c r="K26" s="19"/>
      <c r="L26"/>
      <c r="M26"/>
      <c r="N26"/>
    </row>
    <row r="27" spans="1:19" s="31" customFormat="1" ht="49.5" customHeight="1">
      <c r="A27" s="32"/>
      <c r="B27" s="33" t="s">
        <v>30</v>
      </c>
      <c r="C27" s="134" t="s">
        <v>37</v>
      </c>
      <c r="D27" s="135"/>
      <c r="E27" s="135"/>
      <c r="F27" s="135"/>
      <c r="G27" s="135"/>
      <c r="H27" s="135"/>
      <c r="I27" s="136"/>
      <c r="J27" s="32"/>
      <c r="L27"/>
      <c r="M27"/>
      <c r="N27"/>
    </row>
    <row r="28" spans="1:19" s="31" customFormat="1" ht="49.5" customHeight="1">
      <c r="A28" s="32"/>
      <c r="B28" s="34" t="s">
        <v>12</v>
      </c>
      <c r="C28" s="53"/>
      <c r="D28" s="54"/>
      <c r="E28" s="54"/>
      <c r="F28" s="54"/>
      <c r="G28" s="54"/>
      <c r="H28" s="54"/>
      <c r="I28" s="55"/>
      <c r="J28" s="32"/>
      <c r="L28"/>
      <c r="M28"/>
      <c r="N28"/>
    </row>
    <row r="29" spans="1:19" s="31" customFormat="1" ht="49.5" customHeight="1">
      <c r="A29" s="32"/>
      <c r="B29" s="34" t="s">
        <v>18</v>
      </c>
      <c r="C29" s="53"/>
      <c r="D29" s="54"/>
      <c r="E29" s="54"/>
      <c r="F29" s="54"/>
      <c r="G29" s="54"/>
      <c r="H29" s="54"/>
      <c r="I29" s="55"/>
      <c r="J29" s="32"/>
      <c r="L29"/>
      <c r="M29"/>
      <c r="N29"/>
    </row>
    <row r="30" spans="1:19" s="31" customFormat="1" ht="49.5" customHeight="1">
      <c r="A30" s="32"/>
      <c r="B30" s="34" t="s">
        <v>2</v>
      </c>
      <c r="C30" s="53"/>
      <c r="D30" s="54"/>
      <c r="E30" s="54"/>
      <c r="F30" s="54"/>
      <c r="G30" s="54"/>
      <c r="H30" s="54"/>
      <c r="I30" s="55"/>
      <c r="J30" s="32"/>
      <c r="L30"/>
      <c r="M30"/>
      <c r="N30"/>
      <c r="O30" s="19"/>
      <c r="P30" s="19"/>
      <c r="Q30" s="19"/>
      <c r="R30" s="19"/>
      <c r="S30" s="19"/>
    </row>
    <row r="31" spans="1:19" s="31" customFormat="1" ht="49.5" customHeight="1">
      <c r="A31" s="32"/>
      <c r="B31" s="34" t="s">
        <v>38</v>
      </c>
      <c r="C31" s="53"/>
      <c r="D31" s="54"/>
      <c r="E31" s="54"/>
      <c r="F31" s="54"/>
      <c r="G31" s="54"/>
      <c r="H31" s="54"/>
      <c r="I31" s="55"/>
      <c r="J31" s="32"/>
      <c r="L31"/>
      <c r="M31"/>
      <c r="N31"/>
    </row>
    <row r="32" spans="1:19" s="31" customFormat="1" ht="49.5" customHeight="1" thickBot="1">
      <c r="A32" s="32"/>
      <c r="B32" s="34" t="s">
        <v>0</v>
      </c>
      <c r="C32" s="56"/>
      <c r="D32" s="57"/>
      <c r="E32" s="58"/>
      <c r="F32" s="41" t="s">
        <v>55</v>
      </c>
      <c r="G32" s="56"/>
      <c r="H32" s="57"/>
      <c r="I32" s="59"/>
      <c r="J32" s="32"/>
      <c r="L32"/>
      <c r="M32"/>
      <c r="N32"/>
      <c r="O32" s="28"/>
      <c r="P32" s="28"/>
      <c r="Q32" s="28"/>
      <c r="R32" s="28"/>
      <c r="S32" s="28"/>
    </row>
    <row r="33" spans="1:19" s="31" customFormat="1" ht="49.5" customHeight="1" thickBot="1">
      <c r="A33" s="32"/>
      <c r="B33" s="29" t="s">
        <v>1</v>
      </c>
      <c r="C33" s="78"/>
      <c r="D33" s="79"/>
      <c r="E33" s="80"/>
      <c r="F33" s="35" t="s">
        <v>11</v>
      </c>
      <c r="G33" s="75"/>
      <c r="H33" s="76"/>
      <c r="I33" s="77"/>
      <c r="J33" s="32"/>
      <c r="L33"/>
      <c r="M33"/>
      <c r="N33"/>
      <c r="O33" s="38"/>
      <c r="P33" s="38"/>
      <c r="Q33" s="38"/>
      <c r="R33" s="38"/>
      <c r="S33" s="38"/>
    </row>
    <row r="34" spans="1:19" s="31" customFormat="1" ht="49.5" customHeight="1" thickBot="1">
      <c r="A34" s="32"/>
      <c r="B34" s="29" t="s">
        <v>4</v>
      </c>
      <c r="C34" s="81"/>
      <c r="D34" s="82"/>
      <c r="E34" s="83"/>
      <c r="F34" s="36" t="s">
        <v>3</v>
      </c>
      <c r="G34" s="140"/>
      <c r="H34" s="141"/>
      <c r="I34" s="142"/>
      <c r="J34" s="32"/>
      <c r="L34"/>
      <c r="M34"/>
      <c r="N34"/>
      <c r="O34" s="38"/>
      <c r="P34" s="38"/>
      <c r="Q34" s="38"/>
      <c r="R34" s="38"/>
      <c r="S34" s="38"/>
    </row>
    <row r="35" spans="1:19" s="31" customFormat="1" ht="36" customHeight="1">
      <c r="A35" s="32"/>
      <c r="B35" s="99" t="s">
        <v>20</v>
      </c>
      <c r="C35" s="100"/>
      <c r="D35" s="100"/>
      <c r="E35" s="100"/>
      <c r="F35" s="100"/>
      <c r="G35" s="100"/>
      <c r="H35" s="100"/>
      <c r="I35" s="101"/>
      <c r="J35" s="32"/>
      <c r="L35"/>
      <c r="M35"/>
      <c r="N35"/>
      <c r="O35" s="38"/>
      <c r="P35" s="38"/>
      <c r="Q35" s="38"/>
      <c r="R35" s="38"/>
      <c r="S35" s="38"/>
    </row>
    <row r="36" spans="1:19" ht="36" customHeight="1" thickBot="1">
      <c r="A36" s="32"/>
      <c r="B36" s="131"/>
      <c r="C36" s="132"/>
      <c r="D36" s="132"/>
      <c r="E36" s="132"/>
      <c r="F36" s="132"/>
      <c r="G36" s="132"/>
      <c r="H36" s="132"/>
      <c r="I36" s="133"/>
      <c r="J36" s="32"/>
      <c r="K36" s="31"/>
      <c r="O36" s="38"/>
      <c r="P36" s="38"/>
      <c r="Q36" s="38"/>
      <c r="R36" s="38"/>
      <c r="S36" s="38"/>
    </row>
    <row r="37" spans="1:19" s="31" customFormat="1" ht="36" customHeight="1" thickBot="1">
      <c r="A37" s="32"/>
      <c r="B37" s="84" t="s">
        <v>28</v>
      </c>
      <c r="C37" s="85"/>
      <c r="D37" s="86"/>
      <c r="E37" s="137">
        <f>SUM(I12:I16)</f>
        <v>2900</v>
      </c>
      <c r="F37" s="138"/>
      <c r="G37" s="138"/>
      <c r="H37" s="138"/>
      <c r="I37" s="139"/>
      <c r="J37" s="32"/>
      <c r="L37"/>
      <c r="M37"/>
      <c r="N37"/>
      <c r="O37" s="38"/>
      <c r="P37" s="38"/>
      <c r="Q37" s="38"/>
      <c r="R37" s="38"/>
      <c r="S37" s="38"/>
    </row>
    <row r="38" spans="1:19" s="28" customFormat="1" ht="36" customHeight="1" thickBot="1">
      <c r="A38" s="26"/>
      <c r="B38" s="84" t="s">
        <v>19</v>
      </c>
      <c r="C38" s="85"/>
      <c r="D38" s="86"/>
      <c r="E38" s="146" t="s">
        <v>68</v>
      </c>
      <c r="F38" s="138"/>
      <c r="G38" s="138"/>
      <c r="H38" s="138"/>
      <c r="I38" s="139"/>
      <c r="J38" s="26"/>
      <c r="L38"/>
      <c r="M38"/>
      <c r="N38"/>
      <c r="O38" s="38"/>
      <c r="P38" s="38"/>
      <c r="Q38" s="38"/>
      <c r="R38" s="38"/>
      <c r="S38" s="38"/>
    </row>
    <row r="39" spans="1:19" s="38" customFormat="1" ht="37.5" customHeight="1">
      <c r="A39" s="37"/>
      <c r="B39" s="60" t="s">
        <v>5</v>
      </c>
      <c r="C39" s="61"/>
      <c r="D39" s="61"/>
      <c r="E39" s="61"/>
      <c r="F39" s="61"/>
      <c r="G39" s="61"/>
      <c r="H39" s="127" t="s">
        <v>16</v>
      </c>
      <c r="I39" s="128"/>
      <c r="J39" s="37"/>
      <c r="L39"/>
      <c r="M39"/>
      <c r="N39"/>
    </row>
    <row r="40" spans="1:19" s="38" customFormat="1" ht="37.5" customHeight="1" thickBot="1">
      <c r="A40" s="37"/>
      <c r="B40" s="66"/>
      <c r="C40" s="67"/>
      <c r="D40" s="67"/>
      <c r="E40" s="67"/>
      <c r="F40" s="67"/>
      <c r="G40" s="67"/>
      <c r="H40" s="129"/>
      <c r="I40" s="130"/>
      <c r="J40" s="37"/>
      <c r="L40"/>
      <c r="M40"/>
      <c r="N40"/>
    </row>
    <row r="41" spans="1:19" s="38" customFormat="1" ht="13.5" customHeight="1">
      <c r="A41" s="37"/>
      <c r="B41" s="60" t="s">
        <v>6</v>
      </c>
      <c r="C41" s="61"/>
      <c r="D41" s="61"/>
      <c r="E41" s="61"/>
      <c r="F41" s="61"/>
      <c r="G41" s="62"/>
      <c r="H41" s="69" t="s">
        <v>16</v>
      </c>
      <c r="I41" s="70"/>
      <c r="J41" s="37"/>
      <c r="L41"/>
      <c r="M41"/>
      <c r="N41"/>
    </row>
    <row r="42" spans="1:19" s="38" customFormat="1" ht="13.5" customHeight="1">
      <c r="A42" s="37"/>
      <c r="B42" s="63"/>
      <c r="C42" s="64"/>
      <c r="D42" s="64"/>
      <c r="E42" s="64"/>
      <c r="F42" s="64"/>
      <c r="G42" s="65"/>
      <c r="H42" s="71"/>
      <c r="I42" s="72"/>
      <c r="J42" s="37"/>
      <c r="L42"/>
      <c r="M42"/>
      <c r="N42"/>
    </row>
    <row r="43" spans="1:19" s="38" customFormat="1" ht="13.5" customHeight="1">
      <c r="A43" s="37"/>
      <c r="B43" s="63"/>
      <c r="C43" s="64"/>
      <c r="D43" s="64"/>
      <c r="E43" s="64"/>
      <c r="F43" s="64"/>
      <c r="G43" s="65"/>
      <c r="H43" s="71"/>
      <c r="I43" s="72"/>
      <c r="J43" s="37"/>
      <c r="L43"/>
      <c r="M43"/>
      <c r="N43"/>
    </row>
    <row r="44" spans="1:19" s="38" customFormat="1" ht="13.5" customHeight="1" thickBot="1">
      <c r="A44" s="37"/>
      <c r="B44" s="66"/>
      <c r="C44" s="67"/>
      <c r="D44" s="67"/>
      <c r="E44" s="67"/>
      <c r="F44" s="67"/>
      <c r="G44" s="68"/>
      <c r="H44" s="73"/>
      <c r="I44" s="74"/>
      <c r="J44" s="37"/>
      <c r="L44"/>
      <c r="M44"/>
      <c r="N44"/>
    </row>
    <row r="45" spans="1:19" s="38" customFormat="1" ht="13.5" customHeight="1">
      <c r="A45" s="37"/>
      <c r="B45" s="60" t="s">
        <v>40</v>
      </c>
      <c r="C45" s="61"/>
      <c r="D45" s="61"/>
      <c r="E45" s="61"/>
      <c r="F45" s="61"/>
      <c r="G45" s="62"/>
      <c r="H45" s="69" t="s">
        <v>16</v>
      </c>
      <c r="I45" s="70"/>
      <c r="J45" s="37"/>
      <c r="L45"/>
      <c r="M45"/>
      <c r="N45"/>
    </row>
    <row r="46" spans="1:19" s="38" customFormat="1" ht="13.5" customHeight="1">
      <c r="A46" s="37"/>
      <c r="B46" s="63"/>
      <c r="C46" s="64"/>
      <c r="D46" s="64"/>
      <c r="E46" s="64"/>
      <c r="F46" s="64"/>
      <c r="G46" s="65"/>
      <c r="H46" s="71"/>
      <c r="I46" s="72"/>
      <c r="J46" s="37"/>
      <c r="L46"/>
      <c r="M46"/>
      <c r="N46"/>
    </row>
    <row r="47" spans="1:19" s="38" customFormat="1" ht="13.5" customHeight="1">
      <c r="A47" s="37"/>
      <c r="B47" s="63"/>
      <c r="C47" s="64"/>
      <c r="D47" s="64"/>
      <c r="E47" s="64"/>
      <c r="F47" s="64"/>
      <c r="G47" s="65"/>
      <c r="H47" s="71"/>
      <c r="I47" s="72"/>
      <c r="J47" s="37"/>
      <c r="L47"/>
      <c r="M47"/>
      <c r="N47"/>
      <c r="O47" s="19"/>
      <c r="P47" s="19"/>
      <c r="Q47" s="19"/>
      <c r="R47" s="19"/>
      <c r="S47" s="19"/>
    </row>
    <row r="48" spans="1:19" s="38" customFormat="1" ht="69.75" customHeight="1" thickBot="1">
      <c r="A48" s="37"/>
      <c r="B48" s="66"/>
      <c r="C48" s="67"/>
      <c r="D48" s="67"/>
      <c r="E48" s="67"/>
      <c r="F48" s="67"/>
      <c r="G48" s="68"/>
      <c r="H48" s="73"/>
      <c r="I48" s="74"/>
      <c r="J48" s="37"/>
      <c r="L48"/>
      <c r="M48"/>
      <c r="N48"/>
      <c r="O48" s="19"/>
      <c r="P48" s="19"/>
      <c r="Q48" s="19"/>
      <c r="R48" s="19"/>
      <c r="S48" s="19"/>
    </row>
    <row r="49" spans="1:19" s="38" customFormat="1" ht="69.75" customHeight="1">
      <c r="A49" s="37"/>
      <c r="B49" s="42" t="s">
        <v>41</v>
      </c>
      <c r="C49" s="43"/>
      <c r="D49" s="43"/>
      <c r="E49" s="43"/>
      <c r="F49" s="43"/>
      <c r="G49" s="44"/>
      <c r="H49" s="51" t="s">
        <v>24</v>
      </c>
      <c r="I49" s="51"/>
      <c r="J49" s="37"/>
      <c r="L49"/>
      <c r="M49"/>
      <c r="N49"/>
      <c r="O49" s="19"/>
      <c r="P49" s="19"/>
      <c r="Q49" s="19"/>
      <c r="R49" s="19"/>
      <c r="S49" s="19"/>
    </row>
    <row r="50" spans="1:19" s="38" customFormat="1" ht="69.75" customHeight="1">
      <c r="A50" s="37"/>
      <c r="B50" s="45"/>
      <c r="C50" s="46"/>
      <c r="D50" s="46"/>
      <c r="E50" s="46"/>
      <c r="F50" s="46"/>
      <c r="G50" s="47"/>
      <c r="H50" s="52"/>
      <c r="I50" s="52"/>
      <c r="J50" s="37"/>
      <c r="L50"/>
      <c r="M50"/>
      <c r="N50"/>
      <c r="O50" s="19"/>
      <c r="P50" s="19"/>
      <c r="Q50" s="19"/>
      <c r="R50" s="19"/>
      <c r="S50" s="19"/>
    </row>
    <row r="51" spans="1:19" s="38" customFormat="1" ht="69.75" customHeight="1">
      <c r="A51" s="37"/>
      <c r="B51" s="45"/>
      <c r="C51" s="46"/>
      <c r="D51" s="46"/>
      <c r="E51" s="46"/>
      <c r="F51" s="46"/>
      <c r="G51" s="47"/>
      <c r="H51" s="52"/>
      <c r="I51" s="52"/>
      <c r="J51" s="37"/>
      <c r="L51"/>
      <c r="M51"/>
      <c r="N51"/>
      <c r="O51" s="19"/>
      <c r="P51" s="19"/>
      <c r="Q51" s="19"/>
      <c r="R51" s="19"/>
      <c r="S51" s="19"/>
    </row>
    <row r="52" spans="1:19" s="38" customFormat="1" ht="18" customHeight="1" thickBot="1">
      <c r="A52" s="123"/>
      <c r="B52" s="48"/>
      <c r="C52" s="49"/>
      <c r="D52" s="49"/>
      <c r="E52" s="49"/>
      <c r="F52" s="49"/>
      <c r="G52" s="50"/>
      <c r="H52" s="52"/>
      <c r="I52" s="52"/>
      <c r="J52" s="123"/>
      <c r="L52"/>
      <c r="M52"/>
      <c r="N52"/>
      <c r="O52" s="19"/>
      <c r="P52" s="19"/>
      <c r="Q52" s="19"/>
      <c r="R52" s="19"/>
      <c r="S52" s="19"/>
    </row>
    <row r="53" spans="1:19">
      <c r="A53" s="123"/>
      <c r="B53" s="2"/>
      <c r="C53" s="18"/>
      <c r="D53" s="18"/>
      <c r="E53" s="18"/>
      <c r="F53" s="18"/>
      <c r="G53" s="18"/>
      <c r="H53" s="18"/>
      <c r="I53" s="18"/>
      <c r="J53" s="123"/>
    </row>
    <row r="55" spans="1:19">
      <c r="B55" s="1"/>
    </row>
  </sheetData>
  <sheetProtection algorithmName="SHA-512" hashValue="+a4SfHzGPSJMQTc0OpXGRkGOpPkmW56y5PIi1A4q+4UD7sYkuNoD9cupFgD9rFWPMxd0JU/sKZ8iNSteRpUGRw==" saltValue="2A3FcIgdIsUeQ/BQ9pnXmA==" spinCount="100000" sheet="1" objects="1" scenarios="1"/>
  <protectedRanges>
    <protectedRange sqref="E38:I38" name="Intervalo9"/>
    <protectedRange sqref="G10" name="Intervalo8"/>
    <protectedRange sqref="C10" name="Intervalo7"/>
    <protectedRange sqref="C32:E34 G32:I34" name="Intervalo3"/>
    <protectedRange sqref="C27:I31" name="Intervalo1"/>
    <protectedRange sqref="C19:I24" name="Intervalo2"/>
    <protectedRange sqref="H39:I52" name="Intervalo4"/>
    <protectedRange sqref="C12:H16" name="Intervalo6"/>
    <protectedRange sqref="B8:I8" name="Range8"/>
  </protectedRanges>
  <dataConsolidate/>
  <mergeCells count="51">
    <mergeCell ref="C14:H14"/>
    <mergeCell ref="C13:H13"/>
    <mergeCell ref="P12:P16"/>
    <mergeCell ref="C19:I19"/>
    <mergeCell ref="C21:I21"/>
    <mergeCell ref="H41:I44"/>
    <mergeCell ref="E38:I38"/>
    <mergeCell ref="B25:I26"/>
    <mergeCell ref="A52:A53"/>
    <mergeCell ref="C22:I22"/>
    <mergeCell ref="C24:I24"/>
    <mergeCell ref="C20:I20"/>
    <mergeCell ref="C23:I23"/>
    <mergeCell ref="H39:I40"/>
    <mergeCell ref="B35:I36"/>
    <mergeCell ref="C27:I27"/>
    <mergeCell ref="C28:I28"/>
    <mergeCell ref="C29:I29"/>
    <mergeCell ref="C30:I30"/>
    <mergeCell ref="B37:D37"/>
    <mergeCell ref="E37:I37"/>
    <mergeCell ref="G34:I34"/>
    <mergeCell ref="H2:I6"/>
    <mergeCell ref="B17:I18"/>
    <mergeCell ref="B11:I11"/>
    <mergeCell ref="B7:I7"/>
    <mergeCell ref="B8:I8"/>
    <mergeCell ref="C12:H12"/>
    <mergeCell ref="C15:H15"/>
    <mergeCell ref="C16:H16"/>
    <mergeCell ref="C10:D10"/>
    <mergeCell ref="E10:F10"/>
    <mergeCell ref="G10:I10"/>
    <mergeCell ref="C2:G6"/>
    <mergeCell ref="B9:I9"/>
    <mergeCell ref="B2:B6"/>
    <mergeCell ref="N10:P10"/>
    <mergeCell ref="B49:G52"/>
    <mergeCell ref="H49:I52"/>
    <mergeCell ref="C31:I31"/>
    <mergeCell ref="C32:E32"/>
    <mergeCell ref="G32:I32"/>
    <mergeCell ref="B45:G48"/>
    <mergeCell ref="H45:I48"/>
    <mergeCell ref="G33:I33"/>
    <mergeCell ref="C33:E33"/>
    <mergeCell ref="C34:E34"/>
    <mergeCell ref="B41:G44"/>
    <mergeCell ref="B38:D38"/>
    <mergeCell ref="B39:G40"/>
    <mergeCell ref="J52:J53"/>
  </mergeCells>
  <dataValidations count="11">
    <dataValidation type="list" allowBlank="1" showInputMessage="1" showErrorMessage="1" sqref="C27:I27">
      <formula1>"Pessoa Física, Pessoa Jurídica"</formula1>
    </dataValidation>
    <dataValidation type="list" allowBlank="1" showInputMessage="1" showErrorMessage="1" sqref="H41 H39 H45">
      <formula1>"Sim,Não"</formula1>
    </dataValidation>
    <dataValidation type="list" allowBlank="1" showInputMessage="1" showErrorMessage="1" sqref="E38:I38">
      <formula1>"Boleto Bancário 1x, Cartão de Crédito à Vista"</formula1>
    </dataValidation>
    <dataValidation type="list" allowBlank="1" showInputMessage="1" showErrorMessage="1" sqref="H49:I52">
      <formula1>"Eu li os Termos e Condições descritos e estou de acordo, Eu li os Termos e Condições descritos e não estou de acordo"</formula1>
    </dataValidation>
    <dataValidation type="list" allowBlank="1" showInputMessage="1" showErrorMessage="1" sqref="B8">
      <formula1>"Academia LG - São Paulo/SP, Academia LG - Porto Alegre/RS"</formula1>
    </dataValidation>
    <dataValidation type="list" allowBlank="1" showInputMessage="1" showErrorMessage="1" sqref="C14:H14">
      <formula1>"Módulo 6: Conhecimento de Produtos Multi V &amp; GHP (Sem Custo)   1 dia , Vazio"</formula1>
    </dataValidation>
    <dataValidation type="list" allowBlank="1" showInputMessage="1" showErrorMessage="1" sqref="C15:H15">
      <mc:AlternateContent xmlns:x12ac="http://schemas.microsoft.com/office/spreadsheetml/2011/1/ac" xmlns:mc="http://schemas.openxmlformats.org/markup-compatibility/2006">
        <mc:Choice Requires="x12ac">
          <x12ac:list>"Módulo 7: Sistemas Multi V – Instalação, Operação e Manutenção 2 dias", Vazio</x12ac:list>
        </mc:Choice>
        <mc:Fallback>
          <formula1>"Módulo 7: Sistemas Multi V – Instalação, Operação e Manutenção 2 dias, Vazio"</formula1>
        </mc:Fallback>
      </mc:AlternateContent>
    </dataValidation>
    <dataValidation type="list" allowBlank="1" showInputMessage="1" showErrorMessage="1" sqref="C16:H16">
      <formula1>"Módulo 8: Software Dimensionamento LATS HVAC Sistemas Multi V e GHP  2 dias,Vazio"</formula1>
    </dataValidation>
    <dataValidation type="list" allowBlank="1" showInputMessage="1" showErrorMessage="1" sqref="C10:D10">
      <formula1>"VIP,MVP,Não Cadastrado"</formula1>
    </dataValidation>
    <dataValidation type="list" allowBlank="1" showInputMessage="1" showErrorMessage="1" sqref="C12:H12">
      <mc:AlternateContent xmlns:x12ac="http://schemas.microsoft.com/office/spreadsheetml/2011/1/ac" xmlns:mc="http://schemas.openxmlformats.org/markup-compatibility/2006">
        <mc:Choice Requires="x12ac">
          <x12ac:list>"Módulo 4: Split Residencial e Comercial Leve - IOM (Instalação, Operação e Manutenção)   2 dias ", Vazio</x12ac:list>
        </mc:Choice>
        <mc:Fallback>
          <formula1>"Módulo 4: Split Residencial e Comercial Leve - IOM (Instalação, Operação e Manutenção)   2 dias , Vazio"</formula1>
        </mc:Fallback>
      </mc:AlternateContent>
    </dataValidation>
    <dataValidation type="list" allowBlank="1" showInputMessage="1" showErrorMessage="1" sqref="C13:H13">
      <formula1>"Módulo 09:  Sistemas Multi V - Automação - Protocolo Fechado.  2 dias                                                               (Apenas em São Paulo) , Vazio"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3:AK11"/>
  <sheetViews>
    <sheetView topLeftCell="V1" workbookViewId="0">
      <selection activeCell="AD21" sqref="AD21"/>
    </sheetView>
  </sheetViews>
  <sheetFormatPr defaultRowHeight="15"/>
  <cols>
    <col min="1" max="1" width="22.140625" bestFit="1" customWidth="1"/>
    <col min="2" max="6" width="19.85546875" style="3" customWidth="1"/>
    <col min="7" max="10" width="21.140625" style="3" customWidth="1"/>
    <col min="11" max="11" width="18.5703125" bestFit="1" customWidth="1"/>
    <col min="12" max="12" width="8.140625" bestFit="1" customWidth="1"/>
    <col min="13" max="13" width="14.5703125" bestFit="1" customWidth="1"/>
    <col min="14" max="14" width="7.5703125" bestFit="1" customWidth="1"/>
    <col min="15" max="15" width="10.5703125" bestFit="1" customWidth="1"/>
    <col min="16" max="17" width="40" bestFit="1" customWidth="1"/>
    <col min="18" max="18" width="22.140625" bestFit="1" customWidth="1"/>
    <col min="19" max="19" width="20.85546875" bestFit="1" customWidth="1"/>
    <col min="20" max="20" width="5.28515625" bestFit="1" customWidth="1"/>
    <col min="21" max="21" width="54.28515625" bestFit="1" customWidth="1"/>
    <col min="22" max="22" width="8.5703125" bestFit="1" customWidth="1"/>
    <col min="23" max="23" width="13.42578125" bestFit="1" customWidth="1"/>
    <col min="24" max="24" width="10.5703125" bestFit="1" customWidth="1"/>
    <col min="25" max="25" width="9" bestFit="1" customWidth="1"/>
    <col min="26" max="26" width="8.140625" bestFit="1" customWidth="1"/>
    <col min="27" max="27" width="17.5703125" style="3" customWidth="1"/>
    <col min="28" max="28" width="27.85546875" style="3" bestFit="1" customWidth="1"/>
    <col min="29" max="31" width="28.42578125" customWidth="1"/>
  </cols>
  <sheetData>
    <row r="3" spans="1:37" ht="15" customHeight="1">
      <c r="A3" s="148" t="s">
        <v>26</v>
      </c>
      <c r="B3" s="150" t="s">
        <v>47</v>
      </c>
      <c r="C3" s="151"/>
      <c r="D3" s="150"/>
      <c r="E3" s="154"/>
      <c r="F3" s="154"/>
      <c r="G3" s="154"/>
      <c r="H3" s="154"/>
      <c r="I3" s="154"/>
      <c r="J3" s="151"/>
      <c r="K3" s="148" t="s">
        <v>14</v>
      </c>
      <c r="L3" s="148"/>
      <c r="M3" s="148"/>
      <c r="N3" s="148"/>
      <c r="O3" s="148"/>
      <c r="P3" s="148"/>
      <c r="Q3" s="149" t="s">
        <v>13</v>
      </c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56" t="s">
        <v>20</v>
      </c>
      <c r="AC3" s="157"/>
      <c r="AD3" s="157"/>
      <c r="AE3" s="158"/>
      <c r="AF3" s="149" t="s">
        <v>23</v>
      </c>
      <c r="AG3" s="149"/>
      <c r="AH3" s="149"/>
      <c r="AI3" s="149"/>
    </row>
    <row r="4" spans="1:37" ht="15.75" customHeight="1">
      <c r="A4" s="148"/>
      <c r="B4" s="152"/>
      <c r="C4" s="153"/>
      <c r="D4" s="152"/>
      <c r="E4" s="155"/>
      <c r="F4" s="155"/>
      <c r="G4" s="155"/>
      <c r="H4" s="155"/>
      <c r="I4" s="155"/>
      <c r="J4" s="153"/>
      <c r="K4" s="148"/>
      <c r="L4" s="148"/>
      <c r="M4" s="148"/>
      <c r="N4" s="148"/>
      <c r="O4" s="148"/>
      <c r="P4" s="148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59"/>
      <c r="AC4" s="160"/>
      <c r="AD4" s="160"/>
      <c r="AE4" s="161"/>
      <c r="AF4" s="149"/>
      <c r="AG4" s="149"/>
      <c r="AH4" s="149"/>
      <c r="AI4" s="149"/>
    </row>
    <row r="5" spans="1:37" s="5" customFormat="1" ht="19.5" customHeight="1">
      <c r="A5" s="6" t="s">
        <v>27</v>
      </c>
      <c r="B5" s="6" t="s">
        <v>46</v>
      </c>
      <c r="C5" s="6" t="s">
        <v>48</v>
      </c>
      <c r="D5" s="6">
        <v>6</v>
      </c>
      <c r="E5" s="6">
        <v>2</v>
      </c>
      <c r="F5" s="6">
        <v>3</v>
      </c>
      <c r="G5" s="6">
        <v>4</v>
      </c>
      <c r="H5" s="6">
        <v>5</v>
      </c>
      <c r="I5" s="6"/>
      <c r="J5" s="6"/>
      <c r="K5" s="7" t="s">
        <v>10</v>
      </c>
      <c r="L5" s="7" t="s">
        <v>17</v>
      </c>
      <c r="M5" s="7" t="s">
        <v>7</v>
      </c>
      <c r="N5" s="8" t="s">
        <v>8</v>
      </c>
      <c r="O5" s="8" t="s">
        <v>9</v>
      </c>
      <c r="P5" s="8" t="s">
        <v>11</v>
      </c>
      <c r="Q5" s="9" t="s">
        <v>13</v>
      </c>
      <c r="R5" s="9" t="s">
        <v>12</v>
      </c>
      <c r="S5" s="9" t="s">
        <v>18</v>
      </c>
      <c r="T5" s="9" t="s">
        <v>2</v>
      </c>
      <c r="U5" s="9" t="s">
        <v>4</v>
      </c>
      <c r="V5" s="9" t="s">
        <v>36</v>
      </c>
      <c r="W5" s="9" t="s">
        <v>0</v>
      </c>
      <c r="X5" s="9" t="s">
        <v>1</v>
      </c>
      <c r="Y5" s="6" t="s">
        <v>11</v>
      </c>
      <c r="Z5" s="6" t="s">
        <v>3</v>
      </c>
      <c r="AA5" s="9" t="s">
        <v>7</v>
      </c>
      <c r="AB5" s="6" t="s">
        <v>21</v>
      </c>
      <c r="AC5" s="6"/>
      <c r="AD5" s="6"/>
      <c r="AE5" s="6" t="s">
        <v>22</v>
      </c>
      <c r="AF5" s="10" t="s">
        <v>5</v>
      </c>
      <c r="AG5" s="10" t="s">
        <v>6</v>
      </c>
      <c r="AH5" s="10" t="str">
        <f>Inscrição!B45</f>
        <v>Política de Privacidade: https://www.lg.com/br/privacidade Eu li e entendi a Política de Privacidade e também entendo que a LGE pode transferir minhas informações (incluindo minhas informações de identificação pessoal) para fora do meu país conforme descrito na Política de Privacidade.</v>
      </c>
      <c r="AI5" s="10" t="str">
        <f>Inscrição!B49</f>
        <v xml:space="preserve"> Termos e Condições: Após o preenchimento do formulário, o contratante receberá um e-mail confirmando o recebimento da inscrição pela LG. No caso de não recebimento da confirmação por e-mail emitida pela LG, favor entrar em contato com o departamento através do e-mail: lg.academia@lge.com. Confirmação do treinamento • A confirmação da realização do treinamento pela LG com o contratante deverá ocorrer em um prazo máximo de até 07 dias antes do início da realização do treinamento previsto. Quando confirmado o treinamento a LG irá encaminhar para a contratante um e-mail de confirmação do treinamento. Cancelamento do treinamento • A agenda de treinamentos divulgada pela LG poderá ser cancelada, se não houver quórum mínimo para a realização do treinamento previsto. Caso isso ocorre a empresa contratante será informada por meio de contato telefônico e posteriormente por e-mail. Neste caso a empresa contratante poderá transferir a inscrição para a próxima data prevista na programação de treinamentos da LG se desejar. Cancelamento / Reembolso das Inscrições pelo Contratante • As inscrições realizadas poderão ser canceladas pelo contratante com prazo máximo de até 05 dias úteis antes da data de início da realização do Treinamento online ou presencial o que ocorrer primeiro. O cancelamento deverá ser formalizado pelo contratante por meio de um e-mail endereçado ao departamento de treinamento da LG Brasil. No caso da impossibilidade do contratante cancelar as inscrições confirmadas no prazo mencionado acima, a LG reserva-se o direito de cobrar 100% do valor total das inscrições realizadas, podendo o contratante realizar o treinamento em uma nova turma num prazo de até 06 meses desde que haja disponibilidade de vagas. A LG não realiza reembolso devido a erros de inscrição, depósitos e/ou cancelamentos sem um aviso prévio de 5 dias úteis antes da data de início da realização do Treinamento." Forma de Pagamento Cartão de Crédito • Após a confirmação da realização do treinamento junto ao contratante (pessoa física ou jurídica) realizada pelo departamento de Treinamento da LG, será encaminhado por e-mail ao responsável pela inscrição o link para pagamento em ambiente seguro. O contratante deve realizar o pagamento em até 2 dias após o recebimento do link. Se durante o processo de inscrição o treinamento selecionado já estiver confirmado, o contratante (pessoa física ou jurídica) será direcionado ao ambiente seguro de pagamento logo após o cadastro da inscrição. IMPORTANTE: A transação no cartão de crédito passará por análise da operadora do cartão e poderá ser aprovada / reprovada em até 48h. Boleto Bancário • O pagamento do treinamento poderá ser realizado via Boleto Bancário, após a confirmação da realização do treinamento junto ao contratante (pessoa física ou jurídica) realizada pelo departamento de Treinamento da LG. </v>
      </c>
      <c r="AJ5" s="4"/>
      <c r="AK5" s="4"/>
    </row>
    <row r="6" spans="1:37" ht="15.75" customHeight="1">
      <c r="A6" s="11" t="str">
        <f>Inscrição!B8</f>
        <v>Academia LG - São Paulo/SP</v>
      </c>
      <c r="B6" s="15" t="str">
        <f>Inscrição!C10</f>
        <v>Não Cadastrado</v>
      </c>
      <c r="C6" s="15">
        <f>Inscrição!G10</f>
        <v>0</v>
      </c>
      <c r="D6" s="12" t="str">
        <f>Inscrição!C12</f>
        <v xml:space="preserve">Módulo 4: Split Residencial e Comercial Leve - IOM (Instalação, Operação e Manutenção)   2 dias </v>
      </c>
      <c r="E6" s="12" t="str">
        <f>Inscrição!C14</f>
        <v xml:space="preserve">Módulo 6: Conhecimento de Produtos Multi V &amp; GHP (Sem Custo)   1 dia </v>
      </c>
      <c r="F6" s="12" t="str">
        <f>Inscrição!C15</f>
        <v>Módulo 7: Sistemas Multi V – Instalação, Operação e Manutenção 2 dias</v>
      </c>
      <c r="G6" s="12" t="str">
        <f>Inscrição!C16</f>
        <v>Módulo 8: Software Dimensionamento LATS HVAC Sistemas Multi V e GHP  2 dias</v>
      </c>
      <c r="H6" s="12" t="str">
        <f>Inscrição!C13</f>
        <v xml:space="preserve">Módulo 09:  Sistemas Multi V - Automação - Protocolo Fechado.  2 dias                                                               (Apenas em São Paulo) </v>
      </c>
      <c r="I6" s="12"/>
      <c r="J6" s="15">
        <v>0</v>
      </c>
      <c r="K6" s="11">
        <f>Inscrição!C19</f>
        <v>0</v>
      </c>
      <c r="L6" s="11">
        <f>Inscrição!C20</f>
        <v>0</v>
      </c>
      <c r="M6" s="11">
        <f>Inscrição!C21</f>
        <v>0</v>
      </c>
      <c r="N6" s="11">
        <f>Inscrição!C22</f>
        <v>0</v>
      </c>
      <c r="O6" s="11">
        <f>Inscrição!C23</f>
        <v>0</v>
      </c>
      <c r="P6" s="11">
        <f>Inscrição!C24</f>
        <v>0</v>
      </c>
      <c r="Q6" s="11" t="str">
        <f>Inscrição!C27</f>
        <v>Pessoa Jurídica</v>
      </c>
      <c r="R6" s="11">
        <f>Inscrição!C28</f>
        <v>0</v>
      </c>
      <c r="S6" s="11">
        <f>Inscrição!C29</f>
        <v>0</v>
      </c>
      <c r="T6" s="13">
        <f>Inscrição!C30</f>
        <v>0</v>
      </c>
      <c r="U6" s="11">
        <f>Inscrição!C34</f>
        <v>0</v>
      </c>
      <c r="V6" s="11">
        <f>Inscrição!C31</f>
        <v>0</v>
      </c>
      <c r="W6" s="11">
        <f>Inscrição!C32</f>
        <v>0</v>
      </c>
      <c r="X6" s="11">
        <f>Inscrição!C33</f>
        <v>0</v>
      </c>
      <c r="Y6" s="11">
        <f>Inscrição!G33</f>
        <v>0</v>
      </c>
      <c r="Z6" s="11">
        <f>Inscrição!G34</f>
        <v>0</v>
      </c>
      <c r="AA6" s="11">
        <f>Inscrição!G32</f>
        <v>0</v>
      </c>
      <c r="AB6" s="14">
        <f>Inscrição!E37</f>
        <v>2900</v>
      </c>
      <c r="AC6" s="15"/>
      <c r="AD6" s="15"/>
      <c r="AE6" s="15" t="str">
        <f>Inscrição!E38</f>
        <v>Boleto Bancário 1x</v>
      </c>
      <c r="AF6" s="11" t="str">
        <f>Inscrição!H39</f>
        <v>Sim</v>
      </c>
      <c r="AG6" s="11" t="str">
        <f>Inscrição!H41</f>
        <v>Sim</v>
      </c>
      <c r="AH6" s="11" t="str">
        <f>Inscrição!H45</f>
        <v>Sim</v>
      </c>
      <c r="AI6" s="16" t="str">
        <f>Inscrição!H49</f>
        <v>Eu li os Termos e Condições descritos e estou de acordo</v>
      </c>
    </row>
    <row r="11" spans="1:37">
      <c r="I11" s="40"/>
    </row>
  </sheetData>
  <sheetProtection selectLockedCells="1" selectUnlockedCells="1"/>
  <protectedRanges>
    <protectedRange sqref="AC3:AE4" name="Intervalo1"/>
  </protectedRanges>
  <mergeCells count="7">
    <mergeCell ref="A3:A4"/>
    <mergeCell ref="AF3:AI4"/>
    <mergeCell ref="K3:P4"/>
    <mergeCell ref="Q3:AA4"/>
    <mergeCell ref="B3:C4"/>
    <mergeCell ref="D3:J4"/>
    <mergeCell ref="AB3:AE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Inscrição</vt:lpstr>
      <vt:lpstr>Dados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brunaparice.intern</dc:creator>
  <cp:lastModifiedBy>willianreis.intern</cp:lastModifiedBy>
  <dcterms:created xsi:type="dcterms:W3CDTF">2021-07-27T12:51:36Z</dcterms:created>
  <dcterms:modified xsi:type="dcterms:W3CDTF">2023-01-13T14:07:01Z</dcterms:modified>
</cp:coreProperties>
</file>